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1. Population\"/>
    </mc:Choice>
  </mc:AlternateContent>
  <bookViews>
    <workbookView xWindow="240" yWindow="60" windowWidth="20060" windowHeight="7950"/>
  </bookViews>
  <sheets>
    <sheet name="tab 1.1" sheetId="1" r:id="rId1"/>
  </sheets>
  <calcPr calcId="162913"/>
</workbook>
</file>

<file path=xl/calcChain.xml><?xml version="1.0" encoding="utf-8"?>
<calcChain xmlns="http://schemas.openxmlformats.org/spreadsheetml/2006/main">
  <c r="H26" i="1" l="1"/>
  <c r="G26" i="1"/>
  <c r="F26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5" i="1"/>
  <c r="G5" i="1"/>
  <c r="F5" i="1"/>
  <c r="G11" i="1"/>
  <c r="F11" i="1"/>
  <c r="H11" i="1" s="1"/>
  <c r="H7" i="1"/>
  <c r="H8" i="1"/>
  <c r="H9" i="1"/>
  <c r="H1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E5" i="1"/>
  <c r="E6" i="1"/>
  <c r="E7" i="1"/>
  <c r="E8" i="1"/>
  <c r="E9" i="1"/>
  <c r="E10" i="1"/>
  <c r="C5" i="1"/>
  <c r="D5" i="1"/>
  <c r="B5" i="1"/>
  <c r="E16" i="1"/>
  <c r="E17" i="1"/>
  <c r="E18" i="1"/>
  <c r="E19" i="1"/>
  <c r="E20" i="1"/>
  <c r="E21" i="1"/>
  <c r="E22" i="1"/>
  <c r="E23" i="1"/>
  <c r="E24" i="1"/>
  <c r="E25" i="1"/>
  <c r="E12" i="1"/>
  <c r="E13" i="1"/>
  <c r="E14" i="1"/>
  <c r="E15" i="1"/>
  <c r="C11" i="1"/>
  <c r="C26" i="1" s="1"/>
  <c r="D11" i="1"/>
  <c r="D26" i="1" s="1"/>
  <c r="B11" i="1"/>
  <c r="B26" i="1" s="1"/>
  <c r="E26" i="1" s="1"/>
  <c r="E11" i="1" l="1"/>
</calcChain>
</file>

<file path=xl/sharedStrings.xml><?xml version="1.0" encoding="utf-8"?>
<sst xmlns="http://schemas.openxmlformats.org/spreadsheetml/2006/main" count="34" uniqueCount="30">
  <si>
    <t>Gewog/Town</t>
  </si>
  <si>
    <t>Male</t>
  </si>
  <si>
    <t>Female</t>
  </si>
  <si>
    <t>Total</t>
  </si>
  <si>
    <t xml:space="preserve">Urban </t>
  </si>
  <si>
    <t>Rural</t>
  </si>
  <si>
    <t>Both Areas</t>
  </si>
  <si>
    <t>(in Persons)</t>
  </si>
  <si>
    <t>Source: Population and Housing Census of Bhutan, 2005 &amp; 2017</t>
  </si>
  <si>
    <t>Sex Ratio</t>
  </si>
  <si>
    <t>Dorona</t>
  </si>
  <si>
    <t>Tsangkha</t>
  </si>
  <si>
    <t>Tseza</t>
  </si>
  <si>
    <t>Dagapela Town</t>
  </si>
  <si>
    <t>Gesarling</t>
  </si>
  <si>
    <t>Table 1.1: Distribution of the Population by Gewog/Town and Sex, Dagana (2005 &amp; 2017)</t>
  </si>
  <si>
    <t>Tsenda-Gang</t>
  </si>
  <si>
    <t>Tashiding</t>
  </si>
  <si>
    <t>Nichula</t>
  </si>
  <si>
    <t>Lhamoi Dzingkha</t>
  </si>
  <si>
    <t>Largyab</t>
  </si>
  <si>
    <t>Khebisa</t>
  </si>
  <si>
    <t>Karna</t>
  </si>
  <si>
    <t>Karmaling</t>
  </si>
  <si>
    <t>GoZhi</t>
  </si>
  <si>
    <t>Drukjeygang</t>
  </si>
  <si>
    <t>Sankosh Town</t>
  </si>
  <si>
    <t>Lhamoi Dzingkha Town</t>
  </si>
  <si>
    <t>Drukjeygang Town</t>
  </si>
  <si>
    <t>Dagana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</si>
</sst>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indent="1"/>
    </xf>
    <xf numFmtId="164" fontId="1" fillId="0" borderId="1" xfId="1" applyNumberFormat="1" applyFont="1" applyBorder="1" applyAlignment="1">
      <alignment horizontal="right" indent="1"/>
    </xf>
    <xf numFmtId="164" fontId="2" fillId="0" borderId="1" xfId="1" applyNumberFormat="1" applyFont="1" applyBorder="1" applyAlignment="1">
      <alignment horizontal="left" indent="1"/>
    </xf>
    <xf numFmtId="164" fontId="1" fillId="0" borderId="1" xfId="1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horizontal="left" indent="1"/>
    </xf>
    <xf numFmtId="0" fontId="4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A27" sqref="A27"/>
    </sheetView>
  </sheetViews>
  <sheetFormatPr defaultColWidth="9.1796875" defaultRowHeight="15.5" x14ac:dyDescent="0.35"/>
  <cols>
    <col min="1" max="1" width="24" style="1" customWidth="1"/>
    <col min="2" max="4" width="14.81640625" style="1" bestFit="1" customWidth="1"/>
    <col min="5" max="5" width="11.1796875" style="1" customWidth="1"/>
    <col min="6" max="6" width="12.81640625" style="1" customWidth="1"/>
    <col min="7" max="7" width="11.1796875" style="1" customWidth="1"/>
    <col min="8" max="8" width="11.453125" style="1" customWidth="1"/>
    <col min="9" max="9" width="10.81640625" style="1" customWidth="1"/>
    <col min="10" max="16384" width="9.1796875" style="1"/>
  </cols>
  <sheetData>
    <row r="1" spans="1:9" ht="24.75" customHeight="1" x14ac:dyDescent="0.35">
      <c r="A1" s="3" t="s">
        <v>15</v>
      </c>
    </row>
    <row r="2" spans="1:9" ht="19.5" customHeight="1" x14ac:dyDescent="0.35">
      <c r="A2" s="2"/>
      <c r="G2" s="14" t="s">
        <v>7</v>
      </c>
      <c r="H2" s="14"/>
      <c r="I2" s="14"/>
    </row>
    <row r="3" spans="1:9" ht="24.75" customHeight="1" x14ac:dyDescent="0.35">
      <c r="A3" s="12" t="s">
        <v>0</v>
      </c>
      <c r="B3" s="13">
        <v>2005</v>
      </c>
      <c r="C3" s="13"/>
      <c r="D3" s="13"/>
      <c r="E3" s="13"/>
      <c r="F3" s="13">
        <v>2017</v>
      </c>
      <c r="G3" s="13"/>
      <c r="H3" s="13"/>
      <c r="I3" s="13"/>
    </row>
    <row r="4" spans="1:9" s="2" customFormat="1" ht="24.75" customHeight="1" x14ac:dyDescent="0.35">
      <c r="A4" s="12"/>
      <c r="B4" s="4" t="s">
        <v>1</v>
      </c>
      <c r="C4" s="4" t="s">
        <v>2</v>
      </c>
      <c r="D4" s="4" t="s">
        <v>3</v>
      </c>
      <c r="E4" s="4" t="s">
        <v>9</v>
      </c>
      <c r="F4" s="4" t="s">
        <v>1</v>
      </c>
      <c r="G4" s="4" t="s">
        <v>2</v>
      </c>
      <c r="H4" s="4" t="s">
        <v>3</v>
      </c>
      <c r="I4" s="4" t="s">
        <v>9</v>
      </c>
    </row>
    <row r="5" spans="1:9" ht="24.75" customHeight="1" x14ac:dyDescent="0.35">
      <c r="A5" s="9" t="s">
        <v>4</v>
      </c>
      <c r="B5" s="5">
        <f>SUM(B6:B10)</f>
        <v>1538</v>
      </c>
      <c r="C5" s="5">
        <f t="shared" ref="C5:D5" si="0">SUM(C6:C10)</f>
        <v>1198</v>
      </c>
      <c r="D5" s="5">
        <f t="shared" si="0"/>
        <v>2736</v>
      </c>
      <c r="E5" s="5">
        <f>B5/C5*100</f>
        <v>128.3806343906511</v>
      </c>
      <c r="F5" s="5">
        <f t="shared" ref="F5" si="1">SUM(F6:F10)</f>
        <v>2450</v>
      </c>
      <c r="G5" s="5">
        <f t="shared" ref="G5" si="2">SUM(G6:G10)</f>
        <v>2263</v>
      </c>
      <c r="H5" s="5">
        <f t="shared" ref="H5" si="3">SUM(H6:H10)</f>
        <v>4713</v>
      </c>
      <c r="I5" s="5">
        <f t="shared" ref="I5:I26" si="4">F5/G5*100</f>
        <v>108.26336721166594</v>
      </c>
    </row>
    <row r="6" spans="1:9" ht="24.75" customHeight="1" x14ac:dyDescent="0.35">
      <c r="A6" s="10" t="s">
        <v>29</v>
      </c>
      <c r="B6" s="6">
        <v>630</v>
      </c>
      <c r="C6" s="6">
        <v>516</v>
      </c>
      <c r="D6" s="6">
        <v>1146</v>
      </c>
      <c r="E6" s="6">
        <f t="shared" ref="E6:E10" si="5">B6/C6*100</f>
        <v>122.09302325581395</v>
      </c>
      <c r="F6" s="8">
        <v>852</v>
      </c>
      <c r="G6" s="8">
        <v>695</v>
      </c>
      <c r="H6" s="8">
        <f>SUM(F6:G6)</f>
        <v>1547</v>
      </c>
      <c r="I6" s="6">
        <f t="shared" si="4"/>
        <v>122.58992805755395</v>
      </c>
    </row>
    <row r="7" spans="1:9" ht="24.75" customHeight="1" x14ac:dyDescent="0.35">
      <c r="A7" s="10" t="s">
        <v>13</v>
      </c>
      <c r="B7" s="6">
        <v>68</v>
      </c>
      <c r="C7" s="6">
        <v>77</v>
      </c>
      <c r="D7" s="6">
        <v>145</v>
      </c>
      <c r="E7" s="6">
        <f t="shared" si="5"/>
        <v>88.311688311688314</v>
      </c>
      <c r="F7" s="8">
        <v>332</v>
      </c>
      <c r="G7" s="8">
        <v>246</v>
      </c>
      <c r="H7" s="8">
        <f t="shared" ref="H7:H25" si="6">SUM(F7:G7)</f>
        <v>578</v>
      </c>
      <c r="I7" s="6">
        <f t="shared" si="4"/>
        <v>134.95934959349594</v>
      </c>
    </row>
    <row r="8" spans="1:9" ht="24.75" customHeight="1" x14ac:dyDescent="0.35">
      <c r="A8" s="10" t="s">
        <v>28</v>
      </c>
      <c r="B8" s="6">
        <v>288</v>
      </c>
      <c r="C8" s="6">
        <v>264</v>
      </c>
      <c r="D8" s="6">
        <v>552</v>
      </c>
      <c r="E8" s="6">
        <f t="shared" si="5"/>
        <v>109.09090909090908</v>
      </c>
      <c r="F8" s="8">
        <v>250</v>
      </c>
      <c r="G8" s="8">
        <v>325</v>
      </c>
      <c r="H8" s="8">
        <f t="shared" si="6"/>
        <v>575</v>
      </c>
      <c r="I8" s="6">
        <f t="shared" si="4"/>
        <v>76.923076923076934</v>
      </c>
    </row>
    <row r="9" spans="1:9" ht="24.75" customHeight="1" x14ac:dyDescent="0.35">
      <c r="A9" s="10" t="s">
        <v>27</v>
      </c>
      <c r="B9" s="6">
        <v>487</v>
      </c>
      <c r="C9" s="6">
        <v>291</v>
      </c>
      <c r="D9" s="6">
        <v>778</v>
      </c>
      <c r="E9" s="6">
        <f t="shared" si="5"/>
        <v>167.35395189003438</v>
      </c>
      <c r="F9" s="8">
        <v>991</v>
      </c>
      <c r="G9" s="8">
        <v>970</v>
      </c>
      <c r="H9" s="8">
        <f t="shared" si="6"/>
        <v>1961</v>
      </c>
      <c r="I9" s="6">
        <f t="shared" si="4"/>
        <v>102.16494845360825</v>
      </c>
    </row>
    <row r="10" spans="1:9" ht="24.75" customHeight="1" x14ac:dyDescent="0.35">
      <c r="A10" s="10" t="s">
        <v>26</v>
      </c>
      <c r="B10" s="6">
        <v>65</v>
      </c>
      <c r="C10" s="6">
        <v>50</v>
      </c>
      <c r="D10" s="6">
        <v>115</v>
      </c>
      <c r="E10" s="6">
        <f t="shared" si="5"/>
        <v>130</v>
      </c>
      <c r="F10" s="8">
        <v>25</v>
      </c>
      <c r="G10" s="8">
        <v>27</v>
      </c>
      <c r="H10" s="8">
        <f t="shared" si="6"/>
        <v>52</v>
      </c>
      <c r="I10" s="6">
        <f t="shared" si="4"/>
        <v>92.592592592592595</v>
      </c>
    </row>
    <row r="11" spans="1:9" ht="24.75" customHeight="1" x14ac:dyDescent="0.35">
      <c r="A11" s="9" t="s">
        <v>5</v>
      </c>
      <c r="B11" s="7">
        <f>SUM(B12:B25)</f>
        <v>9962</v>
      </c>
      <c r="C11" s="7">
        <f t="shared" ref="C11:D11" si="7">SUM(C12:C25)</f>
        <v>9972</v>
      </c>
      <c r="D11" s="7">
        <f t="shared" si="7"/>
        <v>19934</v>
      </c>
      <c r="E11" s="5">
        <f>B11/C11*100</f>
        <v>99.899719213798633</v>
      </c>
      <c r="F11" s="7">
        <f t="shared" ref="F11" si="8">SUM(F12:F25)</f>
        <v>10506</v>
      </c>
      <c r="G11" s="7">
        <f t="shared" ref="G11" si="9">SUM(G12:G25)</f>
        <v>9746</v>
      </c>
      <c r="H11" s="7">
        <f t="shared" si="6"/>
        <v>20252</v>
      </c>
      <c r="I11" s="5">
        <f t="shared" si="4"/>
        <v>107.79807100348862</v>
      </c>
    </row>
    <row r="12" spans="1:9" ht="24.75" customHeight="1" x14ac:dyDescent="0.35">
      <c r="A12" s="10" t="s">
        <v>10</v>
      </c>
      <c r="B12" s="6">
        <v>382</v>
      </c>
      <c r="C12" s="6">
        <v>372</v>
      </c>
      <c r="D12" s="6">
        <v>754</v>
      </c>
      <c r="E12" s="6">
        <f t="shared" ref="E12:E26" si="10">B12/C12*100</f>
        <v>102.68817204301075</v>
      </c>
      <c r="F12" s="8">
        <v>415</v>
      </c>
      <c r="G12" s="8">
        <v>337</v>
      </c>
      <c r="H12" s="8">
        <f t="shared" si="6"/>
        <v>752</v>
      </c>
      <c r="I12" s="6">
        <f t="shared" si="4"/>
        <v>123.14540059347181</v>
      </c>
    </row>
    <row r="13" spans="1:9" ht="24.75" customHeight="1" x14ac:dyDescent="0.35">
      <c r="A13" s="10" t="s">
        <v>25</v>
      </c>
      <c r="B13" s="6">
        <v>1045</v>
      </c>
      <c r="C13" s="6">
        <v>1076</v>
      </c>
      <c r="D13" s="6">
        <v>2121</v>
      </c>
      <c r="E13" s="6">
        <f t="shared" si="10"/>
        <v>97.118959107806688</v>
      </c>
      <c r="F13" s="8">
        <v>965</v>
      </c>
      <c r="G13" s="8">
        <v>977</v>
      </c>
      <c r="H13" s="8">
        <f t="shared" si="6"/>
        <v>1942</v>
      </c>
      <c r="I13" s="6">
        <f t="shared" si="4"/>
        <v>98.771750255885365</v>
      </c>
    </row>
    <row r="14" spans="1:9" ht="24.75" customHeight="1" x14ac:dyDescent="0.35">
      <c r="A14" s="10" t="s">
        <v>14</v>
      </c>
      <c r="B14" s="6">
        <v>650</v>
      </c>
      <c r="C14" s="6">
        <v>690</v>
      </c>
      <c r="D14" s="6">
        <v>1340</v>
      </c>
      <c r="E14" s="6">
        <f t="shared" si="10"/>
        <v>94.20289855072464</v>
      </c>
      <c r="F14" s="8">
        <v>933</v>
      </c>
      <c r="G14" s="8">
        <v>730</v>
      </c>
      <c r="H14" s="8">
        <f t="shared" si="6"/>
        <v>1663</v>
      </c>
      <c r="I14" s="6">
        <f t="shared" si="4"/>
        <v>127.80821917808218</v>
      </c>
    </row>
    <row r="15" spans="1:9" ht="24.75" customHeight="1" x14ac:dyDescent="0.35">
      <c r="A15" s="10" t="s">
        <v>24</v>
      </c>
      <c r="B15" s="6">
        <v>1088</v>
      </c>
      <c r="C15" s="6">
        <v>1099</v>
      </c>
      <c r="D15" s="6">
        <v>2187</v>
      </c>
      <c r="E15" s="6">
        <f t="shared" si="10"/>
        <v>98.999090081892632</v>
      </c>
      <c r="F15" s="8">
        <v>1256</v>
      </c>
      <c r="G15" s="8">
        <v>1251</v>
      </c>
      <c r="H15" s="8">
        <f t="shared" si="6"/>
        <v>2507</v>
      </c>
      <c r="I15" s="6">
        <f t="shared" si="4"/>
        <v>100.39968025579536</v>
      </c>
    </row>
    <row r="16" spans="1:9" ht="24.75" customHeight="1" x14ac:dyDescent="0.35">
      <c r="A16" s="10" t="s">
        <v>23</v>
      </c>
      <c r="B16" s="6">
        <v>666</v>
      </c>
      <c r="C16" s="6">
        <v>649</v>
      </c>
      <c r="D16" s="6">
        <v>1315</v>
      </c>
      <c r="E16" s="6">
        <f t="shared" si="10"/>
        <v>102.61941448382126</v>
      </c>
      <c r="F16" s="8">
        <v>785</v>
      </c>
      <c r="G16" s="8">
        <v>539</v>
      </c>
      <c r="H16" s="8">
        <f t="shared" si="6"/>
        <v>1324</v>
      </c>
      <c r="I16" s="6">
        <f t="shared" si="4"/>
        <v>145.64007421150279</v>
      </c>
    </row>
    <row r="17" spans="1:9" ht="24.75" customHeight="1" x14ac:dyDescent="0.35">
      <c r="A17" s="10" t="s">
        <v>22</v>
      </c>
      <c r="B17" s="6">
        <v>978</v>
      </c>
      <c r="C17" s="6">
        <v>986</v>
      </c>
      <c r="D17" s="6">
        <v>1964</v>
      </c>
      <c r="E17" s="6">
        <f t="shared" si="10"/>
        <v>99.188640973630825</v>
      </c>
      <c r="F17" s="8">
        <v>1271</v>
      </c>
      <c r="G17" s="8">
        <v>1239</v>
      </c>
      <c r="H17" s="8">
        <f t="shared" si="6"/>
        <v>2510</v>
      </c>
      <c r="I17" s="6">
        <f t="shared" si="4"/>
        <v>102.58272800645682</v>
      </c>
    </row>
    <row r="18" spans="1:9" ht="24.75" customHeight="1" x14ac:dyDescent="0.35">
      <c r="A18" s="10" t="s">
        <v>21</v>
      </c>
      <c r="B18" s="6">
        <v>612</v>
      </c>
      <c r="C18" s="6">
        <v>600</v>
      </c>
      <c r="D18" s="6">
        <v>1212</v>
      </c>
      <c r="E18" s="6">
        <f t="shared" si="10"/>
        <v>102</v>
      </c>
      <c r="F18" s="8">
        <v>597</v>
      </c>
      <c r="G18" s="8">
        <v>618</v>
      </c>
      <c r="H18" s="8">
        <f t="shared" si="6"/>
        <v>1215</v>
      </c>
      <c r="I18" s="6">
        <f t="shared" si="4"/>
        <v>96.601941747572823</v>
      </c>
    </row>
    <row r="19" spans="1:9" ht="24.75" customHeight="1" x14ac:dyDescent="0.35">
      <c r="A19" s="10" t="s">
        <v>20</v>
      </c>
      <c r="B19" s="6">
        <v>423</v>
      </c>
      <c r="C19" s="6">
        <v>440</v>
      </c>
      <c r="D19" s="6">
        <v>863</v>
      </c>
      <c r="E19" s="6">
        <f t="shared" si="10"/>
        <v>96.136363636363626</v>
      </c>
      <c r="F19" s="8">
        <v>454</v>
      </c>
      <c r="G19" s="8">
        <v>389</v>
      </c>
      <c r="H19" s="8">
        <f t="shared" si="6"/>
        <v>843</v>
      </c>
      <c r="I19" s="6">
        <f t="shared" si="4"/>
        <v>116.70951156812339</v>
      </c>
    </row>
    <row r="20" spans="1:9" ht="24.75" customHeight="1" x14ac:dyDescent="0.35">
      <c r="A20" s="10" t="s">
        <v>19</v>
      </c>
      <c r="B20" s="6">
        <v>949</v>
      </c>
      <c r="C20" s="6">
        <v>927</v>
      </c>
      <c r="D20" s="6">
        <v>1876</v>
      </c>
      <c r="E20" s="6">
        <f t="shared" si="10"/>
        <v>102.37324703344122</v>
      </c>
      <c r="F20" s="8">
        <v>432</v>
      </c>
      <c r="G20" s="8">
        <v>364</v>
      </c>
      <c r="H20" s="8">
        <f t="shared" si="6"/>
        <v>796</v>
      </c>
      <c r="I20" s="6">
        <f t="shared" si="4"/>
        <v>118.68131868131869</v>
      </c>
    </row>
    <row r="21" spans="1:9" ht="24.75" customHeight="1" x14ac:dyDescent="0.35">
      <c r="A21" s="10" t="s">
        <v>18</v>
      </c>
      <c r="B21" s="6">
        <v>230</v>
      </c>
      <c r="C21" s="6">
        <v>249</v>
      </c>
      <c r="D21" s="6">
        <v>479</v>
      </c>
      <c r="E21" s="6">
        <f t="shared" si="10"/>
        <v>92.369477911646598</v>
      </c>
      <c r="F21" s="8">
        <v>242</v>
      </c>
      <c r="G21" s="8">
        <v>192</v>
      </c>
      <c r="H21" s="8">
        <f t="shared" si="6"/>
        <v>434</v>
      </c>
      <c r="I21" s="6">
        <f t="shared" si="4"/>
        <v>126.04166666666667</v>
      </c>
    </row>
    <row r="22" spans="1:9" ht="24.75" customHeight="1" x14ac:dyDescent="0.35">
      <c r="A22" s="10" t="s">
        <v>17</v>
      </c>
      <c r="B22" s="6">
        <v>830</v>
      </c>
      <c r="C22" s="6">
        <v>806</v>
      </c>
      <c r="D22" s="6">
        <v>1636</v>
      </c>
      <c r="E22" s="6">
        <f t="shared" si="10"/>
        <v>102.97766749379653</v>
      </c>
      <c r="F22" s="8">
        <v>843</v>
      </c>
      <c r="G22" s="8">
        <v>844</v>
      </c>
      <c r="H22" s="8">
        <f t="shared" si="6"/>
        <v>1687</v>
      </c>
      <c r="I22" s="6">
        <f t="shared" si="4"/>
        <v>99.881516587677723</v>
      </c>
    </row>
    <row r="23" spans="1:9" ht="24.75" customHeight="1" x14ac:dyDescent="0.35">
      <c r="A23" s="10" t="s">
        <v>16</v>
      </c>
      <c r="B23" s="6">
        <v>894</v>
      </c>
      <c r="C23" s="6">
        <v>835</v>
      </c>
      <c r="D23" s="6">
        <v>1729</v>
      </c>
      <c r="E23" s="6">
        <f t="shared" si="10"/>
        <v>107.06586826347306</v>
      </c>
      <c r="F23" s="8">
        <v>921</v>
      </c>
      <c r="G23" s="8">
        <v>908</v>
      </c>
      <c r="H23" s="8">
        <f t="shared" si="6"/>
        <v>1829</v>
      </c>
      <c r="I23" s="6">
        <f t="shared" si="4"/>
        <v>101.43171806167402</v>
      </c>
    </row>
    <row r="24" spans="1:9" ht="24.75" customHeight="1" x14ac:dyDescent="0.35">
      <c r="A24" s="10" t="s">
        <v>11</v>
      </c>
      <c r="B24" s="6">
        <v>670</v>
      </c>
      <c r="C24" s="6">
        <v>682</v>
      </c>
      <c r="D24" s="6">
        <v>1352</v>
      </c>
      <c r="E24" s="6">
        <f t="shared" si="10"/>
        <v>98.240469208211152</v>
      </c>
      <c r="F24" s="8">
        <v>838</v>
      </c>
      <c r="G24" s="8">
        <v>817</v>
      </c>
      <c r="H24" s="8">
        <f t="shared" si="6"/>
        <v>1655</v>
      </c>
      <c r="I24" s="6">
        <f t="shared" si="4"/>
        <v>102.5703794369645</v>
      </c>
    </row>
    <row r="25" spans="1:9" ht="24.75" customHeight="1" x14ac:dyDescent="0.35">
      <c r="A25" s="10" t="s">
        <v>12</v>
      </c>
      <c r="B25" s="6">
        <v>545</v>
      </c>
      <c r="C25" s="6">
        <v>561</v>
      </c>
      <c r="D25" s="6">
        <v>1106</v>
      </c>
      <c r="E25" s="6">
        <f t="shared" si="10"/>
        <v>97.147950089126553</v>
      </c>
      <c r="F25" s="8">
        <v>554</v>
      </c>
      <c r="G25" s="8">
        <v>541</v>
      </c>
      <c r="H25" s="8">
        <f t="shared" si="6"/>
        <v>1095</v>
      </c>
      <c r="I25" s="6">
        <f t="shared" si="4"/>
        <v>102.40295748613678</v>
      </c>
    </row>
    <row r="26" spans="1:9" ht="24.75" customHeight="1" x14ac:dyDescent="0.35">
      <c r="A26" s="9" t="s">
        <v>6</v>
      </c>
      <c r="B26" s="5">
        <f>SUM(B11,B5)</f>
        <v>11500</v>
      </c>
      <c r="C26" s="5">
        <f t="shared" ref="C26:D26" si="11">SUM(C11,C5)</f>
        <v>11170</v>
      </c>
      <c r="D26" s="5">
        <f t="shared" si="11"/>
        <v>22670</v>
      </c>
      <c r="E26" s="5">
        <f t="shared" si="10"/>
        <v>102.95434198746642</v>
      </c>
      <c r="F26" s="5">
        <f t="shared" ref="F26:H26" si="12">SUM(F11,F5)</f>
        <v>12956</v>
      </c>
      <c r="G26" s="5">
        <f t="shared" si="12"/>
        <v>12009</v>
      </c>
      <c r="H26" s="5">
        <f t="shared" si="12"/>
        <v>24965</v>
      </c>
      <c r="I26" s="5">
        <f t="shared" si="4"/>
        <v>107.88575235240236</v>
      </c>
    </row>
    <row r="27" spans="1:9" ht="24.75" customHeight="1" x14ac:dyDescent="0.35">
      <c r="A27" s="11" t="s">
        <v>8</v>
      </c>
    </row>
  </sheetData>
  <mergeCells count="4">
    <mergeCell ref="A3:A4"/>
    <mergeCell ref="B3:E3"/>
    <mergeCell ref="F3:I3"/>
    <mergeCell ref="G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2018-09-04T10:11:58Z</dcterms:created>
  <dcterms:modified xsi:type="dcterms:W3CDTF">2022-11-16T04:12:21Z</dcterms:modified>
</cp:coreProperties>
</file>